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<sst xmlns="http://schemas.openxmlformats.org/spreadsheetml/2006/main" count="91" uniqueCount="80">
  <si>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</si>
  <si>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</si>
  <si>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</si>
  <si>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</si>
  <si>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</si>
  <si>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</si>
  <si>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</si>
  <si>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</si>
  <si>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</si>
  <si>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</si>
  <si>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</si>
  <si>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Начальник ТО_____________________________</t>
  </si>
  <si>
    <t xml:space="preserve"> Инженер ТО______________________________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</si>
  <si>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</si>
  <si>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</si>
  <si>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</si>
  <si>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</si>
  <si>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</si>
  <si>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</si>
  <si>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</si>
  <si>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</si>
  <si>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</si>
  <si>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</si>
  <si>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</si>
  <si>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</si>
  <si>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</si>
  <si>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</si>
  <si>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</si>
  <si>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</si>
  <si>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</si>
  <si>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</si>
  <si>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</si>
  <si>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</si>
  <si>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</si>
  <si>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</si>
  <si>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</si>
  <si>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</si>
  <si>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9 этаж.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</si>
  <si>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</si>
  <si>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</si>
  <si>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</si>
  <si>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</si>
  <si>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</si>
  <si>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</si>
  <si>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</si>
  <si>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</si>
  <si>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</si>
  <si>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</si>
  <si>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</si>
  <si>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</si>
  <si>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</si>
  <si>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</si>
  <si>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</si>
  <si>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</si>
  <si>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2017г</t>
  </si>
  <si>
    <t>Ремонт системы водоотведения</t>
  </si>
  <si>
    <t>Ремонт кровли</t>
  </si>
  <si>
    <t>м.кв</t>
  </si>
  <si>
    <t>Ремонт общедомового электрооборудования</t>
  </si>
  <si>
    <t>Ремонт цоколя</t>
  </si>
  <si>
    <t>Ремонт отмостки</t>
  </si>
  <si>
    <t>3 квартал</t>
  </si>
  <si>
    <t>Адрес дома: Юрина,188</t>
  </si>
  <si>
    <t>Устройство контейнерной площадки</t>
  </si>
  <si>
    <t>Санитарная обрезка деревьев</t>
  </si>
  <si>
    <t>Установка дверей на площадках в коридоре</t>
  </si>
  <si>
    <t>м2</t>
  </si>
  <si>
    <t>Ремонт балконных плит</t>
  </si>
  <si>
    <t>Устройсво ограждения детской площадки</t>
  </si>
  <si>
    <t>Загородняя Е.А</t>
  </si>
  <si>
    <t>Нефедова Л.И</t>
  </si>
  <si>
    <t>подготовка домов к зиме (промывка к/в, с/от., опрессовка)</t>
  </si>
  <si>
    <t>мех.уборка снега и наледи</t>
  </si>
  <si>
    <t xml:space="preserve">                                                               </t>
  </si>
  <si>
    <t xml:space="preserve">3 кв. </t>
  </si>
  <si>
    <t xml:space="preserve">3 кв.  </t>
  </si>
  <si>
    <t>3кв</t>
  </si>
  <si>
    <t>ср-ва собств.            26 280,00</t>
  </si>
  <si>
    <t>40 122,00 ср-ва собст</t>
  </si>
  <si>
    <t>ср-ва собст.             36 193,00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</si>
</sst>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164" fontId="0" fillId="0" borderId="19" xfId="0" applyNumberForma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left"/>
    </xf>
    <xf numFmtId="164" fontId="0" fillId="0" borderId="12" xfId="0" applyNumberFormat="1" applyBorder="1" applyAlignment="1">
      <alignment horizontal="left"/>
    </xf>
    <xf numFmtId="0" fontId="8" fillId="0" borderId="20" xfId="0" applyFont="1" applyBorder="1" applyAlignment="1">
      <alignment/>
    </xf>
    <xf numFmtId="164" fontId="5" fillId="0" borderId="12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 wrapText="1"/>
    </xf>
    <xf numFmtId="164" fontId="5" fillId="0" borderId="19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75" zoomScaleNormal="75" zoomScalePageLayoutView="0" workbookViewId="0" topLeftCell="A25">
      <selection activeCell="B37" sqref="B37:E37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6.7109375" style="0" customWidth="1"/>
    <col min="5" max="5" width="14.28125" style="0" customWidth="1"/>
    <col min="6" max="6" width="7.8515625" style="0" customWidth="1"/>
    <col min="7" max="7" width="15.00390625" style="0" customWidth="1"/>
    <col min="8" max="8" width="12.00390625" style="0" customWidth="1"/>
    <col min="9" max="12" width="6.7109375" style="0" customWidth="1"/>
    <col min="13" max="13" width="13.7109375" style="0" customWidth="1"/>
    <col min="14" max="15" width="12.00390625" style="0" customWidth="1"/>
  </cols>
  <sheetData>
    <row r="1" spans="1:4" ht="30" customHeight="1">
      <c r="A1" s="100" t="s">
        <v>45</v>
      </c>
      <c r="B1" s="100"/>
      <c r="C1" s="100"/>
      <c r="D1" s="101"/>
    </row>
    <row r="2" spans="1:4" ht="30" customHeight="1">
      <c r="A2" s="102" t="s">
        <v>44</v>
      </c>
      <c r="B2" s="103"/>
      <c r="C2" s="53" t="s">
        <v>37</v>
      </c>
      <c r="D2" s="57"/>
    </row>
    <row r="3" spans="1:4" ht="15">
      <c r="A3" s="89" t="s">
        <v>36</v>
      </c>
      <c r="B3" s="89"/>
      <c r="C3" s="54">
        <v>1.28</v>
      </c>
      <c r="D3" s="58"/>
    </row>
    <row r="4" spans="1:4" ht="15">
      <c r="A4" s="89" t="s">
        <v>38</v>
      </c>
      <c r="B4" s="89"/>
      <c r="C4" s="54">
        <v>0.73</v>
      </c>
      <c r="D4" s="58"/>
    </row>
    <row r="5" spans="1:4" ht="15">
      <c r="A5" s="89" t="s">
        <v>39</v>
      </c>
      <c r="B5" s="89"/>
      <c r="C5" s="54">
        <v>0.34</v>
      </c>
      <c r="D5" s="58"/>
    </row>
    <row r="6" spans="1:4" ht="15">
      <c r="A6" s="89" t="s">
        <v>40</v>
      </c>
      <c r="B6" s="89"/>
      <c r="C6" s="54">
        <v>5.11</v>
      </c>
      <c r="D6" s="58"/>
    </row>
    <row r="7" spans="1:4" ht="32.25" customHeight="1">
      <c r="A7" s="91" t="s">
        <v>47</v>
      </c>
      <c r="B7" s="92"/>
      <c r="C7" s="54">
        <v>2.26</v>
      </c>
      <c r="D7" s="58"/>
    </row>
    <row r="8" spans="1:4" ht="15" customHeight="1">
      <c r="A8" s="97" t="s">
        <v>48</v>
      </c>
      <c r="B8" s="98"/>
      <c r="C8" s="54"/>
      <c r="D8" s="58"/>
    </row>
    <row r="9" spans="1:4" ht="29.25" customHeight="1">
      <c r="A9" s="20">
        <v>1</v>
      </c>
      <c r="B9" s="19" t="s">
        <v>71</v>
      </c>
      <c r="C9" s="55">
        <v>0.27</v>
      </c>
      <c r="D9" s="59"/>
    </row>
    <row r="10" spans="1:4" ht="15" customHeight="1">
      <c r="A10" s="20">
        <v>2</v>
      </c>
      <c r="B10" s="19" t="s">
        <v>49</v>
      </c>
      <c r="C10" s="55">
        <v>0.75</v>
      </c>
      <c r="D10" s="59"/>
    </row>
    <row r="11" spans="1:4" ht="27.75" customHeight="1">
      <c r="A11" s="20">
        <v>3</v>
      </c>
      <c r="B11" s="19" t="s">
        <v>50</v>
      </c>
      <c r="C11" s="55">
        <v>0.1</v>
      </c>
      <c r="D11" s="59"/>
    </row>
    <row r="12" spans="1:4" ht="15" customHeight="1">
      <c r="A12" s="20">
        <v>4</v>
      </c>
      <c r="B12" s="19" t="s">
        <v>51</v>
      </c>
      <c r="C12" s="55">
        <v>0.05</v>
      </c>
      <c r="D12" s="59"/>
    </row>
    <row r="13" spans="1:4" ht="15" customHeight="1">
      <c r="A13" s="20">
        <v>5</v>
      </c>
      <c r="B13" s="19" t="s">
        <v>72</v>
      </c>
      <c r="C13" s="55">
        <v>0.11</v>
      </c>
      <c r="D13" s="59"/>
    </row>
    <row r="14" spans="1:4" ht="15" customHeight="1">
      <c r="A14" s="97" t="s">
        <v>52</v>
      </c>
      <c r="B14" s="98"/>
      <c r="C14" s="55">
        <v>0.98</v>
      </c>
      <c r="D14" s="59"/>
    </row>
    <row r="15" spans="1:4" ht="15">
      <c r="A15" s="89" t="s">
        <v>43</v>
      </c>
      <c r="B15" s="89"/>
      <c r="C15" s="54">
        <v>0.1</v>
      </c>
      <c r="D15" s="58"/>
    </row>
    <row r="16" spans="1:4" ht="15">
      <c r="A16" s="99" t="s">
        <v>42</v>
      </c>
      <c r="B16" s="99"/>
      <c r="C16" s="56">
        <v>8.81</v>
      </c>
      <c r="D16" s="60"/>
    </row>
    <row r="18" spans="1:17" ht="15.75">
      <c r="A18" s="88" t="s">
        <v>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"/>
      <c r="N18" s="1"/>
      <c r="O18" s="1"/>
      <c r="P18" s="1"/>
      <c r="Q18" s="1"/>
    </row>
    <row r="19" spans="1:17" ht="15.75">
      <c r="A19" s="88" t="s">
        <v>24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1"/>
      <c r="N19" s="1"/>
      <c r="O19" s="1"/>
      <c r="P19" s="1"/>
      <c r="Q19" s="1"/>
    </row>
    <row r="20" spans="1:3" ht="15">
      <c r="A20" s="89" t="s">
        <v>62</v>
      </c>
      <c r="B20" s="89"/>
      <c r="C20" s="89"/>
    </row>
    <row r="21" spans="1:3" ht="15">
      <c r="A21" s="89" t="s">
        <v>73</v>
      </c>
      <c r="B21" s="89"/>
      <c r="C21" s="2">
        <v>4856.75</v>
      </c>
    </row>
    <row r="22" spans="1:3" ht="33" customHeight="1">
      <c r="A22" s="91" t="s">
        <v>21</v>
      </c>
      <c r="B22" s="92"/>
      <c r="C22" s="4">
        <f>C21*C16*12</f>
        <v>513455.61</v>
      </c>
    </row>
    <row r="23" spans="1:3" ht="45" customHeight="1">
      <c r="A23" s="91" t="s">
        <v>22</v>
      </c>
      <c r="B23" s="92"/>
      <c r="C23" s="4">
        <v>-58496.35</v>
      </c>
    </row>
    <row r="24" spans="1:3" ht="45" customHeight="1">
      <c r="A24" s="91" t="s">
        <v>41</v>
      </c>
      <c r="B24" s="92"/>
      <c r="C24" s="4">
        <f>C21*C14*12</f>
        <v>57115.38</v>
      </c>
    </row>
    <row r="25" ht="15.75" thickBot="1"/>
    <row r="26" spans="1:16" ht="52.5" customHeight="1">
      <c r="A26" s="51" t="s">
        <v>1</v>
      </c>
      <c r="B26" s="48" t="s">
        <v>3</v>
      </c>
      <c r="C26" s="48" t="s">
        <v>5</v>
      </c>
      <c r="D26" s="96" t="s">
        <v>0</v>
      </c>
      <c r="E26" s="96"/>
      <c r="F26" s="48" t="s">
        <v>25</v>
      </c>
      <c r="G26" s="48" t="s">
        <v>7</v>
      </c>
      <c r="H26" s="48" t="s">
        <v>15</v>
      </c>
      <c r="I26" s="96" t="s">
        <v>17</v>
      </c>
      <c r="J26" s="96"/>
      <c r="K26" s="96"/>
      <c r="L26" s="96"/>
      <c r="M26" s="94" t="s">
        <v>16</v>
      </c>
      <c r="N26" s="62"/>
      <c r="O26" s="62"/>
      <c r="P26" s="62"/>
    </row>
    <row r="27" spans="1:16" ht="32.25" customHeight="1" thickBot="1">
      <c r="A27" s="52" t="s">
        <v>2</v>
      </c>
      <c r="B27" s="43" t="s">
        <v>4</v>
      </c>
      <c r="C27" s="43" t="s">
        <v>6</v>
      </c>
      <c r="D27" s="43" t="s">
        <v>8</v>
      </c>
      <c r="E27" s="49" t="s">
        <v>26</v>
      </c>
      <c r="F27" s="49" t="s">
        <v>23</v>
      </c>
      <c r="G27" s="43" t="s">
        <v>27</v>
      </c>
      <c r="H27" s="43" t="s">
        <v>27</v>
      </c>
      <c r="I27" s="43" t="s">
        <v>14</v>
      </c>
      <c r="J27" s="43" t="s">
        <v>28</v>
      </c>
      <c r="K27" s="43" t="s">
        <v>29</v>
      </c>
      <c r="L27" s="50" t="s">
        <v>9</v>
      </c>
      <c r="M27" s="95"/>
      <c r="N27" s="62"/>
      <c r="O27" s="62"/>
      <c r="P27" s="62"/>
    </row>
    <row r="28" spans="1:16" ht="24" customHeight="1">
      <c r="A28" s="21">
        <v>1</v>
      </c>
      <c r="B28" s="37" t="s">
        <v>59</v>
      </c>
      <c r="C28" s="38" t="s">
        <v>66</v>
      </c>
      <c r="D28" s="39">
        <v>144</v>
      </c>
      <c r="E28" s="40">
        <v>90000</v>
      </c>
      <c r="F28" s="11">
        <f aca="true" t="shared" si="0" ref="F28:F39">E28/$C$21/12</f>
        <v>1.5442425490297012</v>
      </c>
      <c r="G28" s="28">
        <f aca="true" t="shared" si="1" ref="G28:G39">E28</f>
        <v>90000</v>
      </c>
      <c r="H28" s="82"/>
      <c r="I28" s="27"/>
      <c r="J28" s="41"/>
      <c r="K28" s="42"/>
      <c r="L28" s="66">
        <v>2017</v>
      </c>
      <c r="M28" s="47"/>
      <c r="N28" s="63"/>
      <c r="O28" s="63"/>
      <c r="P28" s="63"/>
    </row>
    <row r="29" spans="1:16" ht="31.5">
      <c r="A29" s="3">
        <v>2</v>
      </c>
      <c r="B29" s="16" t="s">
        <v>63</v>
      </c>
      <c r="C29" s="9" t="s">
        <v>46</v>
      </c>
      <c r="D29" s="8">
        <v>1</v>
      </c>
      <c r="E29" s="10">
        <v>40122</v>
      </c>
      <c r="F29" s="23">
        <f t="shared" si="0"/>
        <v>0.6884233283574407</v>
      </c>
      <c r="G29" s="24"/>
      <c r="H29" s="83" t="s">
        <v>78</v>
      </c>
      <c r="I29" s="29" t="s">
        <v>74</v>
      </c>
      <c r="J29" s="25"/>
      <c r="K29" s="25"/>
      <c r="L29" s="67"/>
      <c r="M29" s="26"/>
      <c r="N29" s="64"/>
      <c r="O29" s="64"/>
      <c r="P29" s="64"/>
    </row>
    <row r="30" spans="1:16" ht="41.25" customHeight="1">
      <c r="A30" s="3">
        <v>3</v>
      </c>
      <c r="B30" s="16" t="s">
        <v>55</v>
      </c>
      <c r="C30" s="9" t="s">
        <v>18</v>
      </c>
      <c r="D30" s="8">
        <v>60</v>
      </c>
      <c r="E30" s="10">
        <v>186700</v>
      </c>
      <c r="F30" s="23">
        <f t="shared" si="0"/>
        <v>3.2034453767093907</v>
      </c>
      <c r="G30" s="24">
        <f t="shared" si="1"/>
        <v>186700</v>
      </c>
      <c r="H30" s="84"/>
      <c r="I30" s="25"/>
      <c r="J30" s="29"/>
      <c r="K30" s="68"/>
      <c r="L30" s="67">
        <v>2017</v>
      </c>
      <c r="M30" s="26"/>
      <c r="N30" s="64"/>
      <c r="O30" s="64"/>
      <c r="P30" s="64"/>
    </row>
    <row r="31" spans="1:16" ht="48.75" customHeight="1">
      <c r="A31" s="6">
        <v>4</v>
      </c>
      <c r="B31" s="16" t="s">
        <v>64</v>
      </c>
      <c r="C31" s="9" t="s">
        <v>46</v>
      </c>
      <c r="D31" s="8">
        <v>3</v>
      </c>
      <c r="E31" s="10">
        <v>36193</v>
      </c>
      <c r="F31" s="23">
        <f t="shared" si="0"/>
        <v>0.6210085619670218</v>
      </c>
      <c r="G31" s="24"/>
      <c r="H31" s="83" t="s">
        <v>79</v>
      </c>
      <c r="I31" s="68" t="s">
        <v>75</v>
      </c>
      <c r="J31" s="2"/>
      <c r="K31" s="29"/>
      <c r="L31" s="67"/>
      <c r="M31" s="26"/>
      <c r="N31" s="64"/>
      <c r="O31" s="64"/>
      <c r="P31" s="64"/>
    </row>
    <row r="32" spans="1:16" ht="24.75" customHeight="1">
      <c r="A32" s="3">
        <v>5</v>
      </c>
      <c r="B32" s="16" t="s">
        <v>56</v>
      </c>
      <c r="C32" s="9" t="s">
        <v>57</v>
      </c>
      <c r="D32" s="8">
        <v>526</v>
      </c>
      <c r="E32" s="10">
        <v>820000</v>
      </c>
      <c r="F32" s="23">
        <f t="shared" si="0"/>
        <v>14.069765446715053</v>
      </c>
      <c r="G32" s="24">
        <f t="shared" si="1"/>
        <v>820000</v>
      </c>
      <c r="H32" s="84"/>
      <c r="I32" s="25"/>
      <c r="J32" s="25"/>
      <c r="K32" s="29"/>
      <c r="L32" s="67">
        <v>2017</v>
      </c>
      <c r="M32" s="26"/>
      <c r="N32" s="64"/>
      <c r="O32" s="64"/>
      <c r="P32" s="64"/>
    </row>
    <row r="33" spans="1:16" ht="23.25" customHeight="1">
      <c r="A33" s="3">
        <v>6</v>
      </c>
      <c r="B33" s="16" t="s">
        <v>60</v>
      </c>
      <c r="C33" s="9" t="s">
        <v>18</v>
      </c>
      <c r="D33" s="8">
        <v>73</v>
      </c>
      <c r="E33" s="10">
        <v>249750</v>
      </c>
      <c r="F33" s="23">
        <f t="shared" si="0"/>
        <v>4.28527307355742</v>
      </c>
      <c r="G33" s="24">
        <f t="shared" si="1"/>
        <v>249750</v>
      </c>
      <c r="H33" s="84"/>
      <c r="I33" s="2"/>
      <c r="J33" s="25"/>
      <c r="K33" s="29"/>
      <c r="L33" s="67">
        <v>2017</v>
      </c>
      <c r="M33" s="26"/>
      <c r="N33" s="64"/>
      <c r="O33" s="64"/>
      <c r="P33" s="64"/>
    </row>
    <row r="34" spans="1:16" ht="31.5">
      <c r="A34" s="6">
        <v>7</v>
      </c>
      <c r="B34" s="16" t="s">
        <v>58</v>
      </c>
      <c r="C34" s="9" t="s">
        <v>46</v>
      </c>
      <c r="D34" s="8">
        <v>1</v>
      </c>
      <c r="E34" s="10">
        <v>1000200</v>
      </c>
      <c r="F34" s="23">
        <f t="shared" si="0"/>
        <v>17.161682194883408</v>
      </c>
      <c r="G34" s="24">
        <f t="shared" si="1"/>
        <v>1000200</v>
      </c>
      <c r="H34" s="84"/>
      <c r="I34" s="25"/>
      <c r="J34" s="25"/>
      <c r="K34" s="25"/>
      <c r="L34" s="67" t="s">
        <v>54</v>
      </c>
      <c r="M34" s="26"/>
      <c r="N34" s="64"/>
      <c r="O34" s="64"/>
      <c r="P34" s="64"/>
    </row>
    <row r="35" spans="1:18" ht="39.75" customHeight="1">
      <c r="A35" s="3">
        <v>8</v>
      </c>
      <c r="B35" s="16" t="s">
        <v>19</v>
      </c>
      <c r="C35" s="9" t="s">
        <v>20</v>
      </c>
      <c r="D35" s="8">
        <v>66</v>
      </c>
      <c r="E35" s="10">
        <v>15009</v>
      </c>
      <c r="F35" s="23">
        <f t="shared" si="0"/>
        <v>0.2575281824265198</v>
      </c>
      <c r="G35" s="24">
        <f t="shared" si="1"/>
        <v>15009</v>
      </c>
      <c r="H35" s="84"/>
      <c r="I35" s="68"/>
      <c r="J35" s="68" t="s">
        <v>61</v>
      </c>
      <c r="K35" s="68"/>
      <c r="L35" s="67"/>
      <c r="M35" s="17" t="s">
        <v>32</v>
      </c>
      <c r="N35" s="63"/>
      <c r="O35" s="63"/>
      <c r="P35" s="63"/>
      <c r="R35" s="30"/>
    </row>
    <row r="36" spans="1:16" ht="31.5" customHeight="1">
      <c r="A36" s="3">
        <v>9</v>
      </c>
      <c r="B36" s="16" t="s">
        <v>53</v>
      </c>
      <c r="C36" s="9" t="s">
        <v>46</v>
      </c>
      <c r="D36" s="8">
        <v>1</v>
      </c>
      <c r="E36" s="10">
        <v>30000</v>
      </c>
      <c r="F36" s="23">
        <f t="shared" si="0"/>
        <v>0.5147475163432337</v>
      </c>
      <c r="G36" s="24">
        <f t="shared" si="1"/>
        <v>30000</v>
      </c>
      <c r="H36" s="84"/>
      <c r="I36" s="25"/>
      <c r="J36" s="68"/>
      <c r="K36" s="77"/>
      <c r="L36" s="29">
        <v>2017</v>
      </c>
      <c r="M36" s="17" t="s">
        <v>32</v>
      </c>
      <c r="N36" s="63"/>
      <c r="O36" s="63"/>
      <c r="P36" s="63"/>
    </row>
    <row r="37" spans="1:16" ht="45.75" customHeight="1">
      <c r="A37" s="22">
        <v>10</v>
      </c>
      <c r="B37" s="69" t="s">
        <v>68</v>
      </c>
      <c r="C37" s="70" t="s">
        <v>18</v>
      </c>
      <c r="D37" s="71">
        <v>30</v>
      </c>
      <c r="E37" s="72">
        <v>26280</v>
      </c>
      <c r="F37" s="31">
        <f t="shared" si="0"/>
        <v>0.4509188243166727</v>
      </c>
      <c r="G37" s="32"/>
      <c r="H37" s="85" t="s">
        <v>77</v>
      </c>
      <c r="I37" s="73" t="s">
        <v>76</v>
      </c>
      <c r="J37" s="78"/>
      <c r="K37" s="78"/>
      <c r="L37" s="36"/>
      <c r="M37" s="75"/>
      <c r="N37" s="63"/>
      <c r="O37" s="63"/>
      <c r="P37" s="63"/>
    </row>
    <row r="38" spans="1:16" ht="31.5" customHeight="1">
      <c r="A38" s="22">
        <v>11</v>
      </c>
      <c r="B38" s="69" t="s">
        <v>65</v>
      </c>
      <c r="C38" s="70" t="s">
        <v>46</v>
      </c>
      <c r="D38" s="71">
        <v>18</v>
      </c>
      <c r="E38" s="72">
        <v>360000</v>
      </c>
      <c r="F38" s="31">
        <f t="shared" si="0"/>
        <v>6.176970196118805</v>
      </c>
      <c r="G38" s="32">
        <f t="shared" si="1"/>
        <v>360000</v>
      </c>
      <c r="H38" s="86"/>
      <c r="I38" s="76"/>
      <c r="J38" s="73"/>
      <c r="K38" s="74"/>
      <c r="L38" s="36">
        <v>2017</v>
      </c>
      <c r="M38" s="75"/>
      <c r="N38" s="63"/>
      <c r="O38" s="63"/>
      <c r="P38" s="63"/>
    </row>
    <row r="39" spans="1:16" ht="31.5" customHeight="1">
      <c r="A39" s="22">
        <v>12</v>
      </c>
      <c r="B39" s="33" t="s">
        <v>67</v>
      </c>
      <c r="C39" s="34" t="s">
        <v>66</v>
      </c>
      <c r="D39" s="35">
        <v>36</v>
      </c>
      <c r="E39" s="31">
        <v>120000</v>
      </c>
      <c r="F39" s="31">
        <f t="shared" si="0"/>
        <v>2.0589900653729347</v>
      </c>
      <c r="G39" s="32">
        <f t="shared" si="1"/>
        <v>120000</v>
      </c>
      <c r="H39" s="87"/>
      <c r="I39" s="36"/>
      <c r="J39" s="36"/>
      <c r="K39" s="36"/>
      <c r="L39" s="36">
        <v>2017</v>
      </c>
      <c r="M39" s="44"/>
      <c r="N39" s="65"/>
      <c r="O39" s="65"/>
      <c r="P39" s="65"/>
    </row>
    <row r="40" spans="1:15" ht="17.25" customHeight="1" thickBot="1">
      <c r="A40" s="18"/>
      <c r="B40" s="45"/>
      <c r="C40" s="45"/>
      <c r="D40" s="45"/>
      <c r="E40" s="45"/>
      <c r="F40" s="45"/>
      <c r="G40" s="45"/>
      <c r="H40" s="81"/>
      <c r="I40" s="45"/>
      <c r="J40" s="45"/>
      <c r="K40" s="45"/>
      <c r="L40" s="45"/>
      <c r="M40" s="46"/>
      <c r="N40" s="65"/>
      <c r="O40" s="65"/>
    </row>
    <row r="41" spans="1:8" ht="15">
      <c r="A41" t="s">
        <v>10</v>
      </c>
      <c r="B41" s="5"/>
      <c r="E41" s="12">
        <f>SUM(E28:E39)</f>
        <v>2974254</v>
      </c>
      <c r="F41" s="12">
        <f>SUM(F28:F39)</f>
        <v>51.03299531579759</v>
      </c>
      <c r="G41" s="12">
        <f>SUM(G28:G39)</f>
        <v>2871659</v>
      </c>
      <c r="H41" s="80"/>
    </row>
    <row r="42" spans="2:8" ht="15">
      <c r="B42" s="5"/>
      <c r="E42" s="7"/>
      <c r="F42" s="7"/>
      <c r="G42" s="7"/>
      <c r="H42" s="7"/>
    </row>
    <row r="43" spans="1:8" ht="15">
      <c r="A43" t="s">
        <v>30</v>
      </c>
      <c r="B43" s="5"/>
      <c r="E43" s="7"/>
      <c r="F43" s="7"/>
      <c r="G43" s="7"/>
      <c r="H43" s="7"/>
    </row>
    <row r="44" spans="1:8" ht="15">
      <c r="A44" s="14" t="s">
        <v>31</v>
      </c>
      <c r="B44" s="13" t="s">
        <v>33</v>
      </c>
      <c r="E44" s="7"/>
      <c r="F44" s="7"/>
      <c r="G44" s="7"/>
      <c r="H44" s="7"/>
    </row>
    <row r="45" spans="1:14" ht="15">
      <c r="A45" s="15" t="s">
        <v>32</v>
      </c>
      <c r="B45" s="13" t="s">
        <v>34</v>
      </c>
      <c r="E45" s="7"/>
      <c r="F45" s="7"/>
      <c r="G45" s="7"/>
      <c r="H45" s="7"/>
      <c r="N45" s="79"/>
    </row>
    <row r="46" spans="1:8" ht="15">
      <c r="A46" s="15"/>
      <c r="B46" s="13"/>
      <c r="E46" s="7"/>
      <c r="F46" s="7"/>
      <c r="G46" s="7"/>
      <c r="H46" s="7"/>
    </row>
    <row r="47" spans="1:15" ht="65.25" customHeight="1">
      <c r="A47" s="93" t="s">
        <v>35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61"/>
      <c r="O47" s="61"/>
    </row>
    <row r="48" spans="1:4" ht="15">
      <c r="A48" s="90" t="s">
        <v>13</v>
      </c>
      <c r="B48" s="90"/>
      <c r="C48" s="90"/>
      <c r="D48" s="90"/>
    </row>
    <row r="49" spans="1:3" ht="15">
      <c r="A49" t="s">
        <v>11</v>
      </c>
      <c r="C49" t="s">
        <v>69</v>
      </c>
    </row>
    <row r="50" spans="1:3" ht="15">
      <c r="A50" t="s">
        <v>12</v>
      </c>
      <c r="C50" t="s">
        <v>70</v>
      </c>
    </row>
  </sheetData>
  <sheetProtection/>
  <mergeCells count="23">
    <mergeCell ref="A7:B7"/>
    <mergeCell ref="A1:D1"/>
    <mergeCell ref="A3:B3"/>
    <mergeCell ref="A4:B4"/>
    <mergeCell ref="A5:B5"/>
    <mergeCell ref="A2:B2"/>
    <mergeCell ref="A6:B6"/>
    <mergeCell ref="D26:E26"/>
    <mergeCell ref="I26:L26"/>
    <mergeCell ref="A8:B8"/>
    <mergeCell ref="A14:B14"/>
    <mergeCell ref="A15:B15"/>
    <mergeCell ref="A16:B16"/>
    <mergeCell ref="A18:L18"/>
    <mergeCell ref="A19:L19"/>
    <mergeCell ref="A20:C20"/>
    <mergeCell ref="A48:D48"/>
    <mergeCell ref="A22:B22"/>
    <mergeCell ref="A21:B21"/>
    <mergeCell ref="A23:B23"/>
    <mergeCell ref="A24:B24"/>
    <mergeCell ref="A47:M47"/>
    <mergeCell ref="M26:M2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2014-09-18T09:16:50Z</cp:lastPrinted>
  <dcterms:created xsi:type="dcterms:W3CDTF">2014-03-26T10:52:40Z</dcterms:created>
  <dcterms:modified xsi:type="dcterms:W3CDTF">2014-09-22T03:49:13Z</dcterms:modified>
  <cp:category/>
  <cp:version/>
  <cp:contentType/>
  <cp:contentStatus/>
</cp:coreProperties>
</file>